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cheduled Maintenanc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<sst xmlns="http://schemas.openxmlformats.org/spreadsheetml/2006/main" count="224" uniqueCount="87">
  <si>
    <t>MILES</t>
  </si>
  <si>
    <t>Work Performed</t>
  </si>
  <si>
    <t>Changed Oil</t>
  </si>
  <si>
    <t>By Who</t>
  </si>
  <si>
    <t>Central Florida Lin Mercury</t>
  </si>
  <si>
    <t>Changed Oil  /  Rotated Tires</t>
  </si>
  <si>
    <t>Changed Oil  /  Rotated Tires  /  Replaced Air Filter  / Replaced Windshield Wipers</t>
  </si>
  <si>
    <t>Central Florida Lin Mercury  /  Myself - Home</t>
  </si>
  <si>
    <t>Tire Kingdom</t>
  </si>
  <si>
    <t>Myself - Home</t>
  </si>
  <si>
    <t>Changed Oil  /  Rotated Tires  /  Replaced Air Filter  / Replaced Windshield Wipers  /  Replaced Cabin Air Filter</t>
  </si>
  <si>
    <t>Tire Kingdom  /  Myself - Home</t>
  </si>
  <si>
    <t>Changed Oil  /  Replaced Air Filter  / Added STP Fuel Cleaner to gas at fill-up</t>
  </si>
  <si>
    <t>Changed Oil  /  New Tires (Sigma's 70,000 tread life)  /  4 Wheel Alignment  / Replaced Windshield Wipers</t>
  </si>
  <si>
    <t xml:space="preserve">Replace the Fuel Filter     </t>
  </si>
  <si>
    <t>Stadium Mercury</t>
  </si>
  <si>
    <t>Replace the EGR Sensor - warranty</t>
  </si>
  <si>
    <t>Performed 3 Part Injector Service (Cleaned the injectors, intake &amp; valves)</t>
  </si>
  <si>
    <t>Cabin Filter</t>
  </si>
  <si>
    <t>Refrigerant R-134   8oz's</t>
  </si>
  <si>
    <t xml:space="preserve">Changed Oil </t>
  </si>
  <si>
    <t>Oil Filter</t>
  </si>
  <si>
    <t>Duralast Battery</t>
  </si>
  <si>
    <t>Radiator Flush</t>
  </si>
  <si>
    <t>Checked Brakes</t>
  </si>
  <si>
    <t>Checked Belts</t>
  </si>
  <si>
    <t>Air Filter</t>
  </si>
  <si>
    <t>Compresser, Cumulator, etc</t>
  </si>
  <si>
    <t>Sawgrass Ford</t>
  </si>
  <si>
    <t>Oil and Tire Rotation</t>
  </si>
  <si>
    <t xml:space="preserve">Tire Kingdom </t>
  </si>
  <si>
    <t>New radio antenna</t>
  </si>
  <si>
    <t>5.2 hrs of Labor  $90.00/hr</t>
  </si>
  <si>
    <t>Thermostat Asy</t>
  </si>
  <si>
    <t>Seal - Thermostat</t>
  </si>
  <si>
    <t>Connection - Water</t>
  </si>
  <si>
    <t>Hose - Radiator</t>
  </si>
  <si>
    <t>Hose - Water Inlet</t>
  </si>
  <si>
    <t>Anti-Freeze</t>
  </si>
  <si>
    <t>Radiator Flushe</t>
  </si>
  <si>
    <t>Shop Supplies</t>
  </si>
  <si>
    <t>Total Tax</t>
  </si>
  <si>
    <t>Pepboys Auto</t>
  </si>
  <si>
    <t>Platinum Plugs Champion</t>
  </si>
  <si>
    <t>Wires</t>
  </si>
  <si>
    <t>Labor</t>
  </si>
  <si>
    <t>Miscellaneous Shop Supply</t>
  </si>
  <si>
    <t>Tax</t>
  </si>
  <si>
    <t>Front Brakes</t>
  </si>
  <si>
    <t>Rear Brakes</t>
  </si>
  <si>
    <t>Auto Zone</t>
  </si>
  <si>
    <t>Tire Rotation</t>
  </si>
  <si>
    <t>Shop Fee</t>
  </si>
  <si>
    <t>Intake Manifold Runner Control Actuator</t>
  </si>
  <si>
    <t>Engine Diagnostic</t>
  </si>
  <si>
    <t>Labor for IMRC</t>
  </si>
  <si>
    <t>Dayco Serpentine Belt</t>
  </si>
  <si>
    <t>Labor for Serpentine Belt</t>
  </si>
  <si>
    <t>Replaced Windshield Wipers</t>
  </si>
  <si>
    <t>Added STP Fuel Cleaner to gas at fill-up</t>
  </si>
  <si>
    <t>Replaced Coil Pack</t>
  </si>
  <si>
    <t>Service MAF (Mass Air Flow) Sensor</t>
  </si>
  <si>
    <t>Injector Flush</t>
  </si>
  <si>
    <t>Pines Lincoln Mercury</t>
  </si>
  <si>
    <t xml:space="preserve">(Issue which was fixed on accel at low </t>
  </si>
  <si>
    <t xml:space="preserve">RPM's veh will hesitate, surge and bog </t>
  </si>
  <si>
    <t>down)</t>
  </si>
  <si>
    <t>http://www.newcougar.org/forums/welcome/4193-cougar-101-a.html</t>
  </si>
  <si>
    <t>Check Engine Light - Cylinder 3 missfire</t>
  </si>
  <si>
    <t>couldn't fig out the issue light tuned off?</t>
  </si>
  <si>
    <t>Spark Plugs</t>
  </si>
  <si>
    <t>Shop Charges</t>
  </si>
  <si>
    <t>Replaced Coil Pack - Under Warranty</t>
  </si>
  <si>
    <t>Talon TR968 - 225/45 R17 Tires</t>
  </si>
  <si>
    <t>Florida New Tire Fee</t>
  </si>
  <si>
    <t>Road Hazard Plan</t>
  </si>
  <si>
    <t>Wheel Alignment</t>
  </si>
  <si>
    <t>Shop Fees</t>
  </si>
  <si>
    <t>Taxes</t>
  </si>
  <si>
    <t>Fuel Filter</t>
  </si>
  <si>
    <t>3.35 hrs of Labor  $90.00/hr</t>
  </si>
  <si>
    <t>Alternator</t>
  </si>
  <si>
    <t>Battery - BXT-40-R-Motorcraft</t>
  </si>
  <si>
    <t>Battery tax</t>
  </si>
  <si>
    <t>Cabin Air Filter</t>
  </si>
  <si>
    <t>Bosch Wiper Blades</t>
  </si>
  <si>
    <t>High Mileage Oil and Tire Rotation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</si>
</sst>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44" fontId="0" fillId="0" borderId="0" xfId="17" applyAlignment="1">
      <alignment/>
    </xf>
    <xf numFmtId="44" fontId="0" fillId="0" borderId="0" xfId="17" applyFont="1" applyAlignment="1">
      <alignment/>
    </xf>
    <xf numFmtId="4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17</xdr:col>
      <xdr:colOff>47625</xdr:colOff>
      <xdr:row>45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401300" cy="7343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17</xdr:col>
      <xdr:colOff>47625</xdr:colOff>
      <xdr:row>70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286625"/>
          <a:ext cx="10410825" cy="414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3"/>
  <sheetViews>
    <sheetView tabSelected="1" workbookViewId="0" topLeftCell="A154">
      <selection activeCell="A175" sqref="A175"/>
    </sheetView>
  </sheetViews>
  <sheetFormatPr defaultColWidth="9.140625" defaultRowHeight="12.75"/>
  <cols>
    <col min="1" max="1" width="14.7109375" style="1" customWidth="1"/>
    <col min="2" max="2" width="37.140625" style="0" customWidth="1"/>
    <col min="3" max="3" width="26.7109375" style="0" bestFit="1" customWidth="1"/>
    <col min="4" max="4" width="10.28125" style="5" bestFit="1" customWidth="1"/>
    <col min="12" max="12" width="12.57421875" style="0" customWidth="1"/>
  </cols>
  <sheetData>
    <row r="2" spans="1:3" ht="12.75">
      <c r="A2" s="4" t="s">
        <v>0</v>
      </c>
      <c r="B2" s="4" t="s">
        <v>1</v>
      </c>
      <c r="C2" s="4" t="s">
        <v>3</v>
      </c>
    </row>
    <row r="4" spans="1:4" ht="12.75">
      <c r="A4" s="2">
        <v>1000</v>
      </c>
      <c r="B4" t="s">
        <v>2</v>
      </c>
      <c r="C4" t="s">
        <v>4</v>
      </c>
      <c r="D4" s="5">
        <v>19.95</v>
      </c>
    </row>
    <row r="6" spans="1:4" ht="12.75">
      <c r="A6" s="2">
        <v>4000</v>
      </c>
      <c r="B6" t="s">
        <v>2</v>
      </c>
      <c r="C6" t="s">
        <v>4</v>
      </c>
      <c r="D6" s="5">
        <v>19.95</v>
      </c>
    </row>
    <row r="8" spans="1:4" ht="12.75">
      <c r="A8" s="2">
        <v>8000</v>
      </c>
      <c r="B8" t="s">
        <v>5</v>
      </c>
      <c r="C8" t="s">
        <v>4</v>
      </c>
      <c r="D8" s="5">
        <f>19.95+12.95</f>
        <v>32.9</v>
      </c>
    </row>
    <row r="10" spans="1:4" ht="12.75">
      <c r="A10" s="2">
        <v>12000</v>
      </c>
      <c r="B10" t="s">
        <v>2</v>
      </c>
      <c r="C10" t="s">
        <v>4</v>
      </c>
      <c r="D10" s="5">
        <v>19.95</v>
      </c>
    </row>
    <row r="12" spans="1:4" ht="25.5">
      <c r="A12" s="2">
        <v>16000</v>
      </c>
      <c r="B12" s="3" t="s">
        <v>6</v>
      </c>
      <c r="C12" s="3" t="s">
        <v>7</v>
      </c>
      <c r="D12" s="5">
        <f>19.95+12.95+8+16</f>
        <v>56.9</v>
      </c>
    </row>
    <row r="14" spans="1:4" ht="12.75">
      <c r="A14" s="2">
        <v>20000</v>
      </c>
      <c r="B14" t="s">
        <v>2</v>
      </c>
      <c r="C14" t="s">
        <v>9</v>
      </c>
      <c r="D14" s="5">
        <v>16.14</v>
      </c>
    </row>
    <row r="16" spans="1:4" ht="12.75">
      <c r="A16" s="2">
        <v>24000</v>
      </c>
      <c r="B16" t="s">
        <v>5</v>
      </c>
      <c r="C16" t="s">
        <v>8</v>
      </c>
      <c r="D16" s="5">
        <f>13.95+15.95</f>
        <v>29.9</v>
      </c>
    </row>
    <row r="18" spans="1:4" ht="12.75">
      <c r="A18" s="2">
        <v>28000</v>
      </c>
      <c r="B18" t="s">
        <v>2</v>
      </c>
      <c r="C18" t="s">
        <v>9</v>
      </c>
      <c r="D18" s="5">
        <v>16.14</v>
      </c>
    </row>
    <row r="20" spans="1:4" ht="38.25">
      <c r="A20" s="2">
        <v>32000</v>
      </c>
      <c r="B20" s="3" t="s">
        <v>10</v>
      </c>
      <c r="C20" s="3" t="s">
        <v>11</v>
      </c>
      <c r="D20" s="5">
        <f>13.95+15.95+8+16+12</f>
        <v>65.9</v>
      </c>
    </row>
    <row r="22" spans="1:4" ht="12.75">
      <c r="A22" s="2">
        <v>36000</v>
      </c>
      <c r="B22" t="s">
        <v>2</v>
      </c>
      <c r="C22" t="s">
        <v>9</v>
      </c>
      <c r="D22" s="5">
        <v>16.14</v>
      </c>
    </row>
    <row r="24" spans="1:4" ht="12.75">
      <c r="A24" s="2">
        <v>40000</v>
      </c>
      <c r="B24" t="s">
        <v>2</v>
      </c>
      <c r="C24" t="s">
        <v>9</v>
      </c>
      <c r="D24" s="5">
        <v>16.14</v>
      </c>
    </row>
    <row r="26" spans="1:4" ht="25.5">
      <c r="A26" s="2">
        <v>44000</v>
      </c>
      <c r="B26" s="3" t="s">
        <v>12</v>
      </c>
      <c r="C26" t="s">
        <v>9</v>
      </c>
      <c r="D26" s="6">
        <f>16.14+8.81+3</f>
        <v>27.950000000000003</v>
      </c>
    </row>
    <row r="28" spans="1:4" ht="38.25">
      <c r="A28" s="2">
        <v>48000</v>
      </c>
      <c r="B28" s="3" t="s">
        <v>13</v>
      </c>
      <c r="C28" s="3" t="s">
        <v>11</v>
      </c>
      <c r="D28" s="5">
        <f>16.14+16+536</f>
        <v>568.14</v>
      </c>
    </row>
    <row r="30" spans="1:4" ht="12.75">
      <c r="A30" s="2">
        <v>52000</v>
      </c>
      <c r="B30" t="s">
        <v>14</v>
      </c>
      <c r="C30" t="s">
        <v>9</v>
      </c>
      <c r="D30" s="5">
        <v>10.95</v>
      </c>
    </row>
    <row r="31" spans="2:4" ht="12.75">
      <c r="B31" t="s">
        <v>16</v>
      </c>
      <c r="C31" t="s">
        <v>15</v>
      </c>
      <c r="D31" s="5">
        <v>0</v>
      </c>
    </row>
    <row r="32" spans="2:4" ht="25.5">
      <c r="B32" s="3" t="s">
        <v>17</v>
      </c>
      <c r="C32" t="s">
        <v>15</v>
      </c>
      <c r="D32" s="5">
        <v>144.45</v>
      </c>
    </row>
    <row r="34" spans="1:4" ht="12.75">
      <c r="A34" s="2">
        <v>53000</v>
      </c>
      <c r="B34" t="s">
        <v>5</v>
      </c>
      <c r="C34" t="s">
        <v>8</v>
      </c>
      <c r="D34" s="5">
        <v>19.95</v>
      </c>
    </row>
    <row r="36" spans="1:4" ht="12.75">
      <c r="A36" s="2">
        <v>55000</v>
      </c>
      <c r="B36" t="s">
        <v>19</v>
      </c>
      <c r="C36" t="s">
        <v>8</v>
      </c>
      <c r="D36" s="5">
        <v>62.86</v>
      </c>
    </row>
    <row r="38" spans="1:4" ht="12.75">
      <c r="A38" s="2">
        <v>57000</v>
      </c>
      <c r="B38" t="s">
        <v>20</v>
      </c>
      <c r="C38" t="s">
        <v>8</v>
      </c>
      <c r="D38" s="5">
        <v>30</v>
      </c>
    </row>
    <row r="40" spans="1:4" ht="12.75">
      <c r="A40" s="2">
        <v>60000</v>
      </c>
      <c r="B40" t="s">
        <v>5</v>
      </c>
      <c r="C40" t="s">
        <v>9</v>
      </c>
      <c r="D40" s="5">
        <v>18</v>
      </c>
    </row>
    <row r="41" spans="1:4" ht="12.75">
      <c r="A41" s="8">
        <v>38655</v>
      </c>
      <c r="B41" t="s">
        <v>21</v>
      </c>
      <c r="C41" t="s">
        <v>9</v>
      </c>
      <c r="D41" s="5">
        <v>6</v>
      </c>
    </row>
    <row r="42" spans="2:4" ht="12.75">
      <c r="B42" t="s">
        <v>18</v>
      </c>
      <c r="C42" t="s">
        <v>9</v>
      </c>
      <c r="D42" s="5">
        <v>13</v>
      </c>
    </row>
    <row r="43" spans="2:4" ht="12.75">
      <c r="B43" t="s">
        <v>26</v>
      </c>
      <c r="C43" t="s">
        <v>9</v>
      </c>
      <c r="D43" s="5">
        <v>8</v>
      </c>
    </row>
    <row r="44" spans="2:4" ht="12.75">
      <c r="B44" t="s">
        <v>22</v>
      </c>
      <c r="C44" t="s">
        <v>9</v>
      </c>
      <c r="D44" s="5">
        <v>80</v>
      </c>
    </row>
    <row r="45" spans="2:4" ht="12.75">
      <c r="B45" t="s">
        <v>23</v>
      </c>
      <c r="C45" t="s">
        <v>8</v>
      </c>
      <c r="D45" s="5">
        <v>120</v>
      </c>
    </row>
    <row r="46" spans="2:4" ht="12.75">
      <c r="B46" t="s">
        <v>24</v>
      </c>
      <c r="C46" t="s">
        <v>8</v>
      </c>
      <c r="D46" s="5">
        <v>0</v>
      </c>
    </row>
    <row r="47" spans="2:4" ht="12.75">
      <c r="B47" t="s">
        <v>25</v>
      </c>
      <c r="C47" t="s">
        <v>8</v>
      </c>
      <c r="D47" s="5">
        <v>0</v>
      </c>
    </row>
    <row r="49" spans="1:4" ht="12.75">
      <c r="A49" s="2">
        <v>63000</v>
      </c>
      <c r="B49" t="s">
        <v>20</v>
      </c>
      <c r="C49" t="s">
        <v>9</v>
      </c>
      <c r="D49" s="5">
        <v>12.5</v>
      </c>
    </row>
    <row r="50" spans="2:4" ht="12.75">
      <c r="B50" t="s">
        <v>19</v>
      </c>
      <c r="C50" t="s">
        <v>8</v>
      </c>
      <c r="D50" s="5">
        <v>56.57</v>
      </c>
    </row>
    <row r="52" spans="1:6" ht="12.75">
      <c r="A52" s="2">
        <v>66000</v>
      </c>
      <c r="B52" t="s">
        <v>27</v>
      </c>
      <c r="C52" t="s">
        <v>28</v>
      </c>
      <c r="D52" s="5">
        <v>1397.32</v>
      </c>
      <c r="F52" s="7"/>
    </row>
    <row r="54" spans="1:4" ht="12.75">
      <c r="A54" s="2">
        <v>66300</v>
      </c>
      <c r="B54" t="s">
        <v>29</v>
      </c>
      <c r="C54" t="s">
        <v>30</v>
      </c>
      <c r="D54" s="5">
        <v>19.95</v>
      </c>
    </row>
    <row r="56" spans="1:4" ht="12.75">
      <c r="A56" s="2">
        <v>70000</v>
      </c>
      <c r="B56" t="s">
        <v>2</v>
      </c>
      <c r="C56" t="s">
        <v>9</v>
      </c>
      <c r="D56" s="5">
        <v>18</v>
      </c>
    </row>
    <row r="57" spans="2:4" ht="12.75">
      <c r="B57" t="s">
        <v>21</v>
      </c>
      <c r="C57" t="s">
        <v>9</v>
      </c>
      <c r="D57" s="5">
        <v>6</v>
      </c>
    </row>
    <row r="58" spans="2:4" ht="12.75">
      <c r="B58" t="s">
        <v>26</v>
      </c>
      <c r="C58" t="s">
        <v>9</v>
      </c>
      <c r="D58" s="5">
        <v>8</v>
      </c>
    </row>
    <row r="60" spans="1:4" ht="12.75">
      <c r="A60" s="2">
        <v>70000</v>
      </c>
      <c r="B60" t="s">
        <v>31</v>
      </c>
      <c r="C60" t="s">
        <v>9</v>
      </c>
      <c r="D60" s="5">
        <v>40</v>
      </c>
    </row>
    <row r="62" spans="1:6" ht="12.75">
      <c r="A62" s="2">
        <v>70200</v>
      </c>
      <c r="B62" t="s">
        <v>32</v>
      </c>
      <c r="C62" t="s">
        <v>28</v>
      </c>
      <c r="D62" s="5">
        <v>468</v>
      </c>
      <c r="F62" s="7"/>
    </row>
    <row r="63" spans="2:4" ht="12.75">
      <c r="B63" t="s">
        <v>33</v>
      </c>
      <c r="C63" t="s">
        <v>28</v>
      </c>
      <c r="D63" s="5">
        <v>20.29</v>
      </c>
    </row>
    <row r="64" spans="2:4" ht="12.75">
      <c r="B64" t="s">
        <v>34</v>
      </c>
      <c r="C64" t="s">
        <v>28</v>
      </c>
      <c r="D64" s="5">
        <v>8.38</v>
      </c>
    </row>
    <row r="65" spans="2:4" ht="12.75">
      <c r="B65" t="s">
        <v>35</v>
      </c>
      <c r="C65" t="s">
        <v>28</v>
      </c>
      <c r="D65" s="5">
        <v>40.4</v>
      </c>
    </row>
    <row r="66" spans="2:4" ht="12.75">
      <c r="B66" t="s">
        <v>36</v>
      </c>
      <c r="C66" t="s">
        <v>28</v>
      </c>
      <c r="D66" s="5">
        <v>98.02</v>
      </c>
    </row>
    <row r="67" spans="2:4" ht="12.75">
      <c r="B67" t="s">
        <v>37</v>
      </c>
      <c r="C67" t="s">
        <v>28</v>
      </c>
      <c r="D67" s="5">
        <v>15.53</v>
      </c>
    </row>
    <row r="68" spans="2:4" ht="12.75">
      <c r="B68" t="s">
        <v>35</v>
      </c>
      <c r="C68" t="s">
        <v>28</v>
      </c>
      <c r="D68" s="5">
        <v>20.76</v>
      </c>
    </row>
    <row r="69" spans="2:4" ht="12.75">
      <c r="B69" t="s">
        <v>38</v>
      </c>
      <c r="C69" t="s">
        <v>28</v>
      </c>
      <c r="D69" s="5">
        <v>11.22</v>
      </c>
    </row>
    <row r="70" spans="2:4" ht="12.75">
      <c r="B70" t="s">
        <v>39</v>
      </c>
      <c r="C70" t="s">
        <v>28</v>
      </c>
      <c r="D70" s="5">
        <v>15.3</v>
      </c>
    </row>
    <row r="71" spans="2:4" ht="12.75">
      <c r="B71" t="s">
        <v>40</v>
      </c>
      <c r="C71" t="s">
        <v>28</v>
      </c>
      <c r="D71" s="5">
        <v>10</v>
      </c>
    </row>
    <row r="72" spans="2:4" ht="12.75">
      <c r="B72" t="s">
        <v>41</v>
      </c>
      <c r="C72" t="s">
        <v>28</v>
      </c>
      <c r="D72" s="5">
        <v>42.48</v>
      </c>
    </row>
    <row r="74" spans="1:4" ht="12.75">
      <c r="A74" s="2">
        <v>71300</v>
      </c>
      <c r="B74" t="s">
        <v>43</v>
      </c>
      <c r="C74" t="s">
        <v>42</v>
      </c>
      <c r="D74" s="5">
        <v>13.14</v>
      </c>
    </row>
    <row r="75" spans="2:4" ht="12.75">
      <c r="B75" t="s">
        <v>44</v>
      </c>
      <c r="C75" t="s">
        <v>42</v>
      </c>
      <c r="D75" s="5">
        <v>35.99</v>
      </c>
    </row>
    <row r="76" spans="2:4" ht="12.75">
      <c r="B76" t="s">
        <v>45</v>
      </c>
      <c r="C76" t="s">
        <v>42</v>
      </c>
      <c r="D76" s="5">
        <f>57.6+67</f>
        <v>124.6</v>
      </c>
    </row>
    <row r="77" spans="2:4" ht="12.75">
      <c r="B77" t="s">
        <v>46</v>
      </c>
      <c r="C77" t="s">
        <v>42</v>
      </c>
      <c r="D77" s="5">
        <v>10.63</v>
      </c>
    </row>
    <row r="78" spans="2:5" ht="12.75">
      <c r="B78" t="s">
        <v>47</v>
      </c>
      <c r="C78" t="s">
        <v>42</v>
      </c>
      <c r="D78" s="5">
        <v>10.89</v>
      </c>
      <c r="E78" s="7"/>
    </row>
    <row r="80" spans="1:4" ht="12.75">
      <c r="A80" s="2">
        <v>74000</v>
      </c>
      <c r="B80" t="s">
        <v>48</v>
      </c>
      <c r="C80" t="s">
        <v>50</v>
      </c>
      <c r="D80" s="5">
        <v>24.99</v>
      </c>
    </row>
    <row r="81" spans="1:4" ht="12.75">
      <c r="A81" s="8">
        <v>39277</v>
      </c>
      <c r="B81" t="s">
        <v>49</v>
      </c>
      <c r="C81" t="s">
        <v>50</v>
      </c>
      <c r="D81" s="5">
        <v>19.99</v>
      </c>
    </row>
    <row r="82" spans="2:4" ht="12.75">
      <c r="B82" t="s">
        <v>2</v>
      </c>
      <c r="C82" t="s">
        <v>30</v>
      </c>
      <c r="D82" s="5">
        <v>18.33</v>
      </c>
    </row>
    <row r="83" spans="2:4" ht="12.75">
      <c r="B83" t="s">
        <v>21</v>
      </c>
      <c r="C83" t="s">
        <v>30</v>
      </c>
      <c r="D83" s="5">
        <v>0</v>
      </c>
    </row>
    <row r="84" spans="2:4" ht="12.75">
      <c r="B84" t="s">
        <v>51</v>
      </c>
      <c r="C84" t="s">
        <v>30</v>
      </c>
      <c r="D84" s="5">
        <v>0</v>
      </c>
    </row>
    <row r="86" spans="1:4" ht="12.75">
      <c r="A86" s="2">
        <v>76000</v>
      </c>
      <c r="B86" t="s">
        <v>54</v>
      </c>
      <c r="C86" t="s">
        <v>42</v>
      </c>
      <c r="D86" s="5">
        <v>84.99</v>
      </c>
    </row>
    <row r="87" spans="1:4" ht="12.75">
      <c r="A87" s="8">
        <v>39440</v>
      </c>
      <c r="B87" t="s">
        <v>52</v>
      </c>
      <c r="C87" t="s">
        <v>42</v>
      </c>
      <c r="D87" s="5">
        <v>25</v>
      </c>
    </row>
    <row r="88" spans="2:4" ht="12.75">
      <c r="B88" t="s">
        <v>53</v>
      </c>
      <c r="C88" t="s">
        <v>42</v>
      </c>
      <c r="D88" s="5">
        <v>293.37</v>
      </c>
    </row>
    <row r="89" spans="2:4" ht="12.75">
      <c r="B89" t="s">
        <v>55</v>
      </c>
      <c r="C89" t="s">
        <v>42</v>
      </c>
      <c r="D89" s="5">
        <v>112.8</v>
      </c>
    </row>
    <row r="90" spans="2:4" ht="12.75">
      <c r="B90" t="s">
        <v>56</v>
      </c>
      <c r="C90" t="s">
        <v>42</v>
      </c>
      <c r="D90" s="5">
        <v>27.99</v>
      </c>
    </row>
    <row r="91" spans="2:4" ht="12.75">
      <c r="B91" t="s">
        <v>57</v>
      </c>
      <c r="C91" t="s">
        <v>42</v>
      </c>
      <c r="D91" s="5">
        <v>58.8</v>
      </c>
    </row>
    <row r="92" spans="2:4" ht="12.75">
      <c r="B92" t="s">
        <v>47</v>
      </c>
      <c r="C92" t="s">
        <v>42</v>
      </c>
      <c r="D92" s="5">
        <v>34.98</v>
      </c>
    </row>
    <row r="94" spans="1:4" ht="12.75">
      <c r="A94" s="2">
        <v>79500</v>
      </c>
      <c r="B94" t="s">
        <v>2</v>
      </c>
      <c r="C94" t="s">
        <v>9</v>
      </c>
      <c r="D94" s="5">
        <f>3*6</f>
        <v>18</v>
      </c>
    </row>
    <row r="95" spans="1:4" ht="12.75">
      <c r="A95" s="8">
        <v>39676</v>
      </c>
      <c r="B95" t="s">
        <v>21</v>
      </c>
      <c r="C95" t="s">
        <v>9</v>
      </c>
      <c r="D95" s="5">
        <v>6</v>
      </c>
    </row>
    <row r="96" spans="2:4" ht="12.75">
      <c r="B96" t="s">
        <v>26</v>
      </c>
      <c r="C96" t="s">
        <v>9</v>
      </c>
      <c r="D96" s="5">
        <v>10</v>
      </c>
    </row>
    <row r="97" spans="2:4" ht="12.75">
      <c r="B97" t="s">
        <v>58</v>
      </c>
      <c r="C97" t="s">
        <v>9</v>
      </c>
      <c r="D97" s="5">
        <v>12</v>
      </c>
    </row>
    <row r="98" spans="2:5" ht="12.75">
      <c r="B98" t="s">
        <v>59</v>
      </c>
      <c r="C98" t="s">
        <v>9</v>
      </c>
      <c r="D98" s="5">
        <v>6</v>
      </c>
      <c r="E98" s="7"/>
    </row>
    <row r="99" ht="12.75">
      <c r="A99" s="8"/>
    </row>
    <row r="100" spans="1:4" ht="12.75">
      <c r="A100" s="2">
        <v>80000</v>
      </c>
      <c r="B100" t="s">
        <v>22</v>
      </c>
      <c r="C100" t="s">
        <v>9</v>
      </c>
      <c r="D100" s="5">
        <v>95.06</v>
      </c>
    </row>
    <row r="101" ht="12.75">
      <c r="A101" s="8">
        <v>39754</v>
      </c>
    </row>
    <row r="103" spans="1:4" ht="12.75">
      <c r="A103" s="2">
        <v>81500</v>
      </c>
      <c r="B103" t="s">
        <v>2</v>
      </c>
      <c r="C103" t="s">
        <v>9</v>
      </c>
      <c r="D103" s="5">
        <f>5*3.99</f>
        <v>19.950000000000003</v>
      </c>
    </row>
    <row r="104" spans="1:4" ht="12.75">
      <c r="A104" s="8">
        <v>39809</v>
      </c>
      <c r="B104" t="s">
        <v>21</v>
      </c>
      <c r="C104" t="s">
        <v>9</v>
      </c>
      <c r="D104" s="5">
        <v>3.99</v>
      </c>
    </row>
    <row r="105" spans="2:4" ht="12.75">
      <c r="B105" t="s">
        <v>26</v>
      </c>
      <c r="C105" t="s">
        <v>9</v>
      </c>
      <c r="D105" s="5">
        <v>8.99</v>
      </c>
    </row>
    <row r="106" spans="2:4" ht="12.75">
      <c r="B106" t="s">
        <v>59</v>
      </c>
      <c r="C106" t="s">
        <v>9</v>
      </c>
      <c r="D106" s="5">
        <v>5.99</v>
      </c>
    </row>
    <row r="108" spans="1:4" ht="12.75">
      <c r="A108" s="2">
        <v>82000</v>
      </c>
      <c r="B108" t="s">
        <v>60</v>
      </c>
      <c r="C108" t="s">
        <v>63</v>
      </c>
      <c r="D108" s="5">
        <v>138.74</v>
      </c>
    </row>
    <row r="109" spans="1:4" ht="12.75">
      <c r="A109" s="8">
        <v>39820</v>
      </c>
      <c r="B109" t="s">
        <v>61</v>
      </c>
      <c r="C109" t="s">
        <v>63</v>
      </c>
      <c r="D109" s="5">
        <v>14.95</v>
      </c>
    </row>
    <row r="110" spans="2:3" ht="12.75">
      <c r="B110" t="s">
        <v>62</v>
      </c>
      <c r="C110" t="s">
        <v>63</v>
      </c>
    </row>
    <row r="111" spans="2:5" ht="12.75">
      <c r="B111" t="s">
        <v>45</v>
      </c>
      <c r="D111" s="5">
        <v>405.72</v>
      </c>
      <c r="E111" s="7"/>
    </row>
    <row r="112" spans="2:4" ht="12.75">
      <c r="B112" t="s">
        <v>47</v>
      </c>
      <c r="D112" s="5">
        <v>33.56</v>
      </c>
    </row>
    <row r="113" ht="12.75">
      <c r="B113" t="s">
        <v>64</v>
      </c>
    </row>
    <row r="114" ht="12.75">
      <c r="B114" t="s">
        <v>65</v>
      </c>
    </row>
    <row r="115" ht="12.75">
      <c r="B115" t="s">
        <v>66</v>
      </c>
    </row>
    <row r="117" spans="1:4" ht="12.75">
      <c r="A117" s="2">
        <v>83500</v>
      </c>
      <c r="B117" t="s">
        <v>2</v>
      </c>
      <c r="C117" t="s">
        <v>9</v>
      </c>
      <c r="D117" s="5">
        <f>5*3.99</f>
        <v>19.950000000000003</v>
      </c>
    </row>
    <row r="118" ht="12.75">
      <c r="A118" s="8">
        <v>39886</v>
      </c>
    </row>
    <row r="120" ht="12.75">
      <c r="E120" s="7"/>
    </row>
    <row r="121" spans="1:4" ht="12.75">
      <c r="A121" s="2">
        <v>84000</v>
      </c>
      <c r="B121" t="s">
        <v>68</v>
      </c>
      <c r="C121" t="s">
        <v>42</v>
      </c>
      <c r="D121" s="5">
        <v>57.21</v>
      </c>
    </row>
    <row r="122" spans="1:2" ht="12.75">
      <c r="A122" s="8">
        <v>39922</v>
      </c>
      <c r="B122" t="s">
        <v>69</v>
      </c>
    </row>
    <row r="124" spans="1:4" ht="12.75">
      <c r="A124" s="2">
        <v>84500</v>
      </c>
      <c r="B124" t="s">
        <v>51</v>
      </c>
      <c r="C124" t="s">
        <v>8</v>
      </c>
      <c r="D124" s="5">
        <v>0</v>
      </c>
    </row>
    <row r="125" ht="12.75">
      <c r="A125" s="8">
        <v>39963</v>
      </c>
    </row>
    <row r="127" spans="1:5" ht="12.75">
      <c r="A127" s="2">
        <v>85241</v>
      </c>
      <c r="B127" t="s">
        <v>45</v>
      </c>
      <c r="C127" t="s">
        <v>28</v>
      </c>
      <c r="D127" s="5">
        <v>141</v>
      </c>
      <c r="E127" s="7"/>
    </row>
    <row r="128" spans="1:4" ht="12.75">
      <c r="A128" s="8">
        <v>39973</v>
      </c>
      <c r="B128" t="s">
        <v>70</v>
      </c>
      <c r="C128" t="s">
        <v>28</v>
      </c>
      <c r="D128" s="5">
        <v>53.52</v>
      </c>
    </row>
    <row r="129" spans="2:4" ht="12.75">
      <c r="B129" t="s">
        <v>71</v>
      </c>
      <c r="C129" t="s">
        <v>28</v>
      </c>
      <c r="D129" s="5">
        <v>9.45</v>
      </c>
    </row>
    <row r="130" spans="2:4" ht="12.75">
      <c r="B130" t="s">
        <v>47</v>
      </c>
      <c r="C130" t="s">
        <v>28</v>
      </c>
      <c r="D130" s="5">
        <v>12.24</v>
      </c>
    </row>
    <row r="131" spans="2:4" ht="12.75">
      <c r="B131" t="s">
        <v>72</v>
      </c>
      <c r="C131" t="s">
        <v>28</v>
      </c>
      <c r="D131" s="5">
        <v>0</v>
      </c>
    </row>
    <row r="133" spans="1:4" ht="12.75">
      <c r="A133" s="2">
        <v>86500</v>
      </c>
      <c r="B133" t="s">
        <v>29</v>
      </c>
      <c r="C133" t="s">
        <v>30</v>
      </c>
      <c r="D133" s="5">
        <v>24.9</v>
      </c>
    </row>
    <row r="134" ht="12.75">
      <c r="A134" s="8">
        <v>40040</v>
      </c>
    </row>
    <row r="135" ht="12.75">
      <c r="A135" s="8"/>
    </row>
    <row r="136" spans="1:4" ht="12.75">
      <c r="A136" s="2">
        <v>89474</v>
      </c>
      <c r="B136" t="s">
        <v>73</v>
      </c>
      <c r="C136" t="s">
        <v>30</v>
      </c>
      <c r="D136" s="5">
        <f>98.99*4</f>
        <v>395.96</v>
      </c>
    </row>
    <row r="137" spans="1:4" ht="12.75">
      <c r="A137" s="8">
        <v>40174</v>
      </c>
      <c r="B137" t="s">
        <v>74</v>
      </c>
      <c r="C137" t="s">
        <v>30</v>
      </c>
      <c r="D137" s="5">
        <v>4</v>
      </c>
    </row>
    <row r="138" spans="1:4" ht="12.75">
      <c r="A138" s="8"/>
      <c r="B138" t="s">
        <v>75</v>
      </c>
      <c r="C138" t="s">
        <v>30</v>
      </c>
      <c r="D138" s="5">
        <f>4*32.99</f>
        <v>131.96</v>
      </c>
    </row>
    <row r="139" spans="1:4" ht="12.75">
      <c r="A139" s="8"/>
      <c r="B139" t="s">
        <v>76</v>
      </c>
      <c r="C139" t="s">
        <v>30</v>
      </c>
      <c r="D139" s="5">
        <v>79.99</v>
      </c>
    </row>
    <row r="140" spans="1:4" ht="12.75">
      <c r="A140" s="8"/>
      <c r="B140" t="s">
        <v>77</v>
      </c>
      <c r="C140" t="s">
        <v>30</v>
      </c>
      <c r="D140" s="5">
        <v>13.28</v>
      </c>
    </row>
    <row r="141" spans="1:4" ht="12.75">
      <c r="A141" s="8"/>
      <c r="B141" t="s">
        <v>78</v>
      </c>
      <c r="C141" t="s">
        <v>30</v>
      </c>
      <c r="D141" s="5">
        <v>32.72</v>
      </c>
    </row>
    <row r="142" ht="12.75">
      <c r="A142" s="8"/>
    </row>
    <row r="143" spans="1:4" ht="12.75">
      <c r="A143" s="2">
        <v>90511</v>
      </c>
      <c r="B143" t="s">
        <v>2</v>
      </c>
      <c r="C143" t="s">
        <v>30</v>
      </c>
      <c r="D143" s="5">
        <v>20.13</v>
      </c>
    </row>
    <row r="144" ht="12.75">
      <c r="A144" s="8">
        <v>40202</v>
      </c>
    </row>
    <row r="147" spans="1:4" ht="12.75">
      <c r="A147" s="2">
        <v>90800</v>
      </c>
      <c r="B147" t="s">
        <v>79</v>
      </c>
      <c r="C147" t="s">
        <v>9</v>
      </c>
      <c r="D147" s="5">
        <v>10.99</v>
      </c>
    </row>
    <row r="148" spans="1:4" ht="12.75">
      <c r="A148" s="8">
        <v>40209</v>
      </c>
      <c r="B148" t="s">
        <v>26</v>
      </c>
      <c r="C148" t="s">
        <v>9</v>
      </c>
      <c r="D148" s="5">
        <v>9.59</v>
      </c>
    </row>
    <row r="149" spans="2:4" ht="12.75">
      <c r="B149" t="s">
        <v>58</v>
      </c>
      <c r="C149" t="s">
        <v>9</v>
      </c>
      <c r="D149" s="5">
        <f>9.99+8.99</f>
        <v>18.98</v>
      </c>
    </row>
    <row r="152" spans="1:4" ht="12.75">
      <c r="A152" s="2">
        <v>93920</v>
      </c>
      <c r="B152" t="s">
        <v>29</v>
      </c>
      <c r="C152" t="s">
        <v>30</v>
      </c>
      <c r="D152" s="5">
        <v>36.03</v>
      </c>
    </row>
    <row r="153" ht="12.75">
      <c r="A153" s="8">
        <v>40350</v>
      </c>
    </row>
    <row r="156" spans="1:4" ht="12.75">
      <c r="A156" s="2">
        <v>97100</v>
      </c>
      <c r="B156" t="s">
        <v>2</v>
      </c>
      <c r="C156" t="s">
        <v>30</v>
      </c>
      <c r="D156" s="5">
        <v>24.37</v>
      </c>
    </row>
    <row r="157" ht="12.75">
      <c r="A157" s="8">
        <v>40477</v>
      </c>
    </row>
    <row r="160" spans="1:4" ht="12.75">
      <c r="A160" s="2">
        <v>97240</v>
      </c>
      <c r="B160" t="s">
        <v>80</v>
      </c>
      <c r="C160" t="s">
        <v>28</v>
      </c>
      <c r="D160" s="5">
        <v>302</v>
      </c>
    </row>
    <row r="161" spans="1:4" ht="12.75">
      <c r="A161" s="8">
        <v>40490</v>
      </c>
      <c r="B161" t="s">
        <v>81</v>
      </c>
      <c r="C161" t="s">
        <v>28</v>
      </c>
      <c r="D161" s="5">
        <v>224.3</v>
      </c>
    </row>
    <row r="162" spans="2:4" ht="12.75">
      <c r="B162" t="s">
        <v>82</v>
      </c>
      <c r="C162" t="s">
        <v>28</v>
      </c>
      <c r="D162" s="5">
        <v>109.95</v>
      </c>
    </row>
    <row r="163" spans="2:4" ht="12.75">
      <c r="B163" t="s">
        <v>83</v>
      </c>
      <c r="C163" t="s">
        <v>28</v>
      </c>
      <c r="D163" s="5">
        <v>1.5</v>
      </c>
    </row>
    <row r="164" spans="2:4" ht="12.75">
      <c r="B164" t="s">
        <v>40</v>
      </c>
      <c r="C164" t="s">
        <v>28</v>
      </c>
      <c r="D164" s="5">
        <v>10</v>
      </c>
    </row>
    <row r="165" spans="2:4" ht="12.75">
      <c r="B165" t="s">
        <v>41</v>
      </c>
      <c r="C165" t="s">
        <v>28</v>
      </c>
      <c r="D165" s="5">
        <v>38.78</v>
      </c>
    </row>
    <row r="168" spans="1:4" ht="12.75">
      <c r="A168" s="2">
        <v>98000</v>
      </c>
      <c r="B168" t="s">
        <v>84</v>
      </c>
      <c r="C168" t="s">
        <v>9</v>
      </c>
      <c r="D168" s="5">
        <v>18</v>
      </c>
    </row>
    <row r="169" spans="1:4" ht="12.75">
      <c r="A169" s="8">
        <v>40510</v>
      </c>
      <c r="B169" t="s">
        <v>26</v>
      </c>
      <c r="C169" t="s">
        <v>9</v>
      </c>
      <c r="D169" s="5">
        <v>9.59</v>
      </c>
    </row>
    <row r="170" spans="2:4" ht="12.75">
      <c r="B170" t="s">
        <v>85</v>
      </c>
      <c r="C170" t="s">
        <v>9</v>
      </c>
      <c r="D170" s="5">
        <f>9+11</f>
        <v>20</v>
      </c>
    </row>
    <row r="173" spans="1:4" ht="12.75">
      <c r="A173" s="2">
        <v>100400</v>
      </c>
      <c r="B173" t="s">
        <v>86</v>
      </c>
      <c r="C173" t="s">
        <v>30</v>
      </c>
      <c r="D173" s="5">
        <v>42.39</v>
      </c>
    </row>
    <row r="174" ht="12.75">
      <c r="A174" s="8">
        <v>40581</v>
      </c>
    </row>
    <row r="180" ht="12.75">
      <c r="A180" s="2"/>
    </row>
    <row r="182" spans="4:12" ht="12.75">
      <c r="D182" s="5">
        <f>SUM(D1:D180)</f>
        <v>7276.249999999997</v>
      </c>
      <c r="E182" s="7"/>
      <c r="G182" s="7"/>
      <c r="J182" s="9">
        <v>37435</v>
      </c>
      <c r="K182" s="9"/>
      <c r="L182" s="9"/>
    </row>
    <row r="183" ht="12.75">
      <c r="D183" s="5" t="s">
        <v>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R1" sqref="R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MetLife</dc:creator>
  <cp:keywords/>
  <dc:description/>
  <cp:lastModifiedBy>jason</cp:lastModifiedBy>
  <dcterms:created xsi:type="dcterms:W3CDTF">2005-03-30T20:40:10Z</dcterms:created>
  <dcterms:modified xsi:type="dcterms:W3CDTF">2011-02-09T02:06:59Z</dcterms:modified>
  <cp:category/>
  <cp:version/>
  <cp:contentType/>
  <cp:contentStatus/>
</cp:coreProperties>
</file>